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1" i="1" l="1"/>
  <c r="F100" i="1"/>
  <c r="I51" i="1"/>
  <c r="I52" i="1"/>
  <c r="I53" i="1"/>
  <c r="I54" i="1"/>
  <c r="L54" i="1" s="1"/>
  <c r="I55" i="1"/>
  <c r="I56" i="1"/>
  <c r="I57" i="1"/>
  <c r="I58" i="1"/>
  <c r="I59" i="1"/>
  <c r="I60" i="1"/>
  <c r="I61" i="1"/>
  <c r="I62" i="1"/>
  <c r="L62" i="1" s="1"/>
  <c r="I63" i="1"/>
  <c r="I64" i="1"/>
  <c r="I65" i="1"/>
  <c r="I66" i="1"/>
  <c r="I67" i="1"/>
  <c r="I68" i="1"/>
  <c r="I69" i="1"/>
  <c r="I70" i="1"/>
  <c r="L70" i="1" s="1"/>
  <c r="I71" i="1"/>
  <c r="I72" i="1"/>
  <c r="I73" i="1"/>
  <c r="I74" i="1"/>
  <c r="I75" i="1"/>
  <c r="I76" i="1"/>
  <c r="I77" i="1"/>
  <c r="I78" i="1"/>
  <c r="L78" i="1" s="1"/>
  <c r="I79" i="1"/>
  <c r="I80" i="1"/>
  <c r="I81" i="1"/>
  <c r="I82" i="1"/>
  <c r="I83" i="1"/>
  <c r="I84" i="1"/>
  <c r="I85" i="1"/>
  <c r="I86" i="1"/>
  <c r="L86" i="1" s="1"/>
  <c r="I87" i="1"/>
  <c r="I88" i="1"/>
  <c r="I89" i="1"/>
  <c r="I90" i="1"/>
  <c r="I91" i="1"/>
  <c r="I92" i="1"/>
  <c r="I93" i="1"/>
  <c r="I94" i="1"/>
  <c r="L94" i="1" s="1"/>
  <c r="I95" i="1"/>
  <c r="I96" i="1"/>
  <c r="I97" i="1"/>
  <c r="I98" i="1"/>
  <c r="I50" i="1"/>
  <c r="I47" i="1"/>
  <c r="I42" i="1"/>
  <c r="I37" i="1"/>
  <c r="K51" i="1"/>
  <c r="L51" i="1" s="1"/>
  <c r="K52" i="1"/>
  <c r="L52" i="1"/>
  <c r="K53" i="1"/>
  <c r="L53" i="1" s="1"/>
  <c r="K54" i="1"/>
  <c r="K55" i="1"/>
  <c r="L55" i="1" s="1"/>
  <c r="K56" i="1"/>
  <c r="L56" i="1"/>
  <c r="K57" i="1"/>
  <c r="L57" i="1" s="1"/>
  <c r="K58" i="1"/>
  <c r="L58" i="1"/>
  <c r="K59" i="1"/>
  <c r="L59" i="1" s="1"/>
  <c r="K60" i="1"/>
  <c r="L60" i="1"/>
  <c r="K61" i="1"/>
  <c r="L61" i="1" s="1"/>
  <c r="K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K79" i="1"/>
  <c r="L79" i="1" s="1"/>
  <c r="K80" i="1"/>
  <c r="L80" i="1"/>
  <c r="K81" i="1"/>
  <c r="L81" i="1" s="1"/>
  <c r="K82" i="1"/>
  <c r="L82" i="1"/>
  <c r="K83" i="1"/>
  <c r="L83" i="1" s="1"/>
  <c r="K84" i="1"/>
  <c r="L84" i="1"/>
  <c r="K85" i="1"/>
  <c r="L85" i="1" s="1"/>
  <c r="K86" i="1"/>
  <c r="K87" i="1"/>
  <c r="L87" i="1" s="1"/>
  <c r="K88" i="1"/>
  <c r="L88" i="1"/>
  <c r="K89" i="1"/>
  <c r="L89" i="1" s="1"/>
  <c r="K90" i="1"/>
  <c r="L90" i="1"/>
  <c r="K91" i="1"/>
  <c r="L91" i="1" s="1"/>
  <c r="K92" i="1"/>
  <c r="L92" i="1"/>
  <c r="K93" i="1"/>
  <c r="L93" i="1" s="1"/>
  <c r="K94" i="1"/>
  <c r="K95" i="1"/>
  <c r="L95" i="1" s="1"/>
  <c r="K96" i="1"/>
  <c r="L96" i="1"/>
  <c r="K97" i="1"/>
  <c r="L97" i="1" s="1"/>
  <c r="K98" i="1"/>
  <c r="L98" i="1"/>
  <c r="K50" i="1"/>
  <c r="L50" i="1" s="1"/>
  <c r="K47" i="1"/>
  <c r="L47" i="1" s="1"/>
  <c r="K42" i="1"/>
  <c r="L42" i="1" s="1"/>
  <c r="K37" i="1"/>
  <c r="L37" i="1" s="1"/>
  <c r="K32" i="1"/>
  <c r="L32" i="1" s="1"/>
  <c r="I32" i="1"/>
</calcChain>
</file>

<file path=xl/sharedStrings.xml><?xml version="1.0" encoding="utf-8"?>
<sst xmlns="http://schemas.openxmlformats.org/spreadsheetml/2006/main" count="300" uniqueCount="204">
  <si>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</si>
  <si>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</si>
  <si>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</si>
  <si>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</si>
  <si>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</si>
  <si>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</si>
  <si>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</si>
  <si>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</si>
  <si>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</si>
  <si>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</si>
  <si>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</si>
  <si>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</si>
  <si>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</si>
  <si>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</si>
  <si>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</si>
  <si>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</si>
  <si>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</si>
  <si>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</si>
  <si>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</si>
  <si>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</si>
  <si>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</si>
  <si>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</si>
  <si>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</si>
  <si>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</si>
  <si>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</si>
  <si>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</si>
  <si>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</si>
  <si>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</si>
  <si>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</si>
  <si>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</si>
  <si>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</si>
  <si>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</si>
  <si>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</si>
  <si>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</si>
  <si>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</si>
  <si>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</si>
  <si>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</si>
  <si>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</si>
  <si>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</si>
  <si>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</si>
  <si>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</si>
  <si>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</si>
  <si>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</si>
  <si>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</si>
  <si>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</si>
  <si>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</si>
  <si>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</si>
  <si>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</si>
  <si>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</si>
  <si>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</si>
  <si>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</si>
  <si>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</si>
  <si>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</si>
  <si>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</si>
  <si>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</si>
  <si>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</si>
  <si>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</si>
  <si>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</si>
  <si>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</si>
  <si>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</si>
  <si>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</si>
  <si>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</si>
  <si>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</si>
  <si>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</si>
  <si>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</si>
  <si>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</si>
  <si>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</si>
  <si>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</si>
  <si>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</si>
  <si>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</si>
  <si>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</si>
  <si>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</si>
  <si>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</si>
  <si>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</si>
  <si>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</si>
  <si>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</si>
  <si>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</si>
  <si>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</si>
  <si>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</si>
  <si>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</si>
  <si>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</si>
  <si>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</si>
  <si>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</si>
  <si>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</si>
  <si>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</si>
  <si>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</si>
  <si>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</si>
  <si>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</si>
  <si>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</si>
  <si>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</si>
  <si>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</si>
  <si>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</si>
  <si>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</si>
  <si>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</si>
  <si>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</si>
  <si>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120</t>
  </si>
  <si>
    <t>ZAB-MCHRN</t>
  </si>
  <si>
    <t>Zabezpieczenie młodników przed spałowaniem przy użyciu repelentów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</si>
  <si>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</si>
  <si>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</si>
  <si>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</si>
  <si>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</si>
  <si>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</si>
  <si>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</si>
  <si>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</si>
  <si>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</si>
  <si>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</si>
  <si>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</si>
  <si>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</si>
  <si>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</si>
  <si>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</si>
  <si>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</si>
  <si>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</si>
  <si>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</si>
  <si>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</si>
  <si>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</si>
  <si>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</si>
  <si>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</si>
  <si>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</si>
  <si>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</si>
  <si>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</si>
  <si>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</si>
  <si>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</si>
  <si>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</si>
  <si>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</si>
  <si>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</si>
  <si>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</si>
  <si>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</si>
  <si>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</si>
  <si>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</si>
  <si>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</si>
  <si>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</si>
  <si>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</si>
  <si>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</si>
  <si>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</si>
  <si>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</si>
  <si>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</si>
  <si>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</si>
  <si>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</si>
  <si>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</si>
  <si>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</si>
  <si>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</si>
  <si>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</si>
  <si>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</si>
  <si>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</si>
  <si>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</si>
  <si>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</si>
  <si>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</si>
  <si>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</si>
  <si>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</si>
  <si>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</si>
  <si>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</si>
  <si>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375.03</t>
  </si>
  <si>
    <t>N-ZSGDNMD</t>
  </si>
  <si>
    <t>Zbiór szyszek z gospodarczych drzewostanów nasiennych modrzewiowych</t>
  </si>
  <si>
    <t>KG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</si>
  <si>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</si>
  <si>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</si>
  <si>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</si>
  <si>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</si>
  <si>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</si>
  <si>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</si>
  <si>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</si>
  <si>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</si>
  <si>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</si>
  <si>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</si>
  <si>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</si>
  <si>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</si>
  <si>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61.01</t>
  </si>
  <si>
    <t>LPZ-WYWB</t>
  </si>
  <si>
    <t>Wyoranie bruzd pługiem LPZ z wywyższeniem bruzd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</si>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</sst>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0"/>
  <sheetViews>
    <sheetView tabSelected="1" topLeftCell="D16" workbookViewId="0">
      <selection activeCell="E41" sqref="E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2" t="s">
        <v>177</v>
      </c>
      <c r="J2" s="12"/>
      <c r="K2" s="12"/>
      <c r="L2" s="12"/>
      <c r="M2" s="12"/>
      <c r="N2" s="12"/>
    </row>
    <row r="3" spans="2:14" s="1" customFormat="1" ht="28.7" customHeight="1" x14ac:dyDescent="0.2"/>
    <row r="4" spans="2:14" s="1" customFormat="1" ht="2.65" customHeight="1" x14ac:dyDescent="0.2">
      <c r="B4" s="13"/>
      <c r="C4" s="13"/>
      <c r="D4" s="13"/>
    </row>
    <row r="5" spans="2:14" s="1" customFormat="1" ht="28.7" customHeight="1" x14ac:dyDescent="0.2"/>
    <row r="6" spans="2:14" s="1" customFormat="1" ht="2.65" customHeight="1" x14ac:dyDescent="0.2">
      <c r="B6" s="13"/>
      <c r="C6" s="13"/>
      <c r="D6" s="13"/>
    </row>
    <row r="7" spans="2:14" s="1" customFormat="1" ht="28.7" customHeight="1" x14ac:dyDescent="0.2"/>
    <row r="8" spans="2:14" s="1" customFormat="1" ht="5.25" customHeight="1" x14ac:dyDescent="0.2">
      <c r="B8" s="13"/>
      <c r="C8" s="13"/>
      <c r="D8" s="13"/>
    </row>
    <row r="9" spans="2:14" s="1" customFormat="1" ht="4.3499999999999996" customHeight="1" x14ac:dyDescent="0.2"/>
    <row r="10" spans="2:14" s="1" customFormat="1" ht="6.95" customHeight="1" x14ac:dyDescent="0.2">
      <c r="B10" s="24" t="s">
        <v>178</v>
      </c>
      <c r="C10" s="24"/>
      <c r="D10" s="24"/>
    </row>
    <row r="11" spans="2:14" s="1" customFormat="1" ht="12.2" customHeight="1" x14ac:dyDescent="0.2">
      <c r="B11" s="24"/>
      <c r="C11" s="24"/>
      <c r="D11" s="24"/>
      <c r="G11" s="18" t="s">
        <v>179</v>
      </c>
      <c r="H11" s="18"/>
      <c r="I11" s="18"/>
      <c r="J11" s="18"/>
      <c r="K11" s="18"/>
      <c r="L11" s="18"/>
      <c r="M11" s="18"/>
    </row>
    <row r="12" spans="2:14" s="1" customFormat="1" ht="7.9" customHeight="1" x14ac:dyDescent="0.2">
      <c r="G12" s="18"/>
      <c r="H12" s="18"/>
      <c r="I12" s="18"/>
      <c r="J12" s="18"/>
      <c r="K12" s="18"/>
      <c r="L12" s="18"/>
      <c r="M12" s="18"/>
    </row>
    <row r="13" spans="2:14" s="1" customFormat="1" ht="20.25" customHeight="1" x14ac:dyDescent="0.2"/>
    <row r="14" spans="2:14" s="1" customFormat="1" ht="24" customHeight="1" x14ac:dyDescent="0.2">
      <c r="E14" s="15" t="s">
        <v>180</v>
      </c>
      <c r="F14" s="15"/>
      <c r="G14" s="15"/>
    </row>
    <row r="15" spans="2:14" s="1" customFormat="1" ht="43.15" customHeight="1" x14ac:dyDescent="0.2"/>
    <row r="16" spans="2:14" s="1" customFormat="1" ht="20.85" customHeight="1" x14ac:dyDescent="0.2">
      <c r="B16" s="10" t="s">
        <v>181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182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183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184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1" t="s">
        <v>185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2" s="1" customFormat="1" ht="2.65" customHeight="1" x14ac:dyDescent="0.2"/>
    <row r="26" spans="2:12" s="1" customFormat="1" ht="63.75" customHeight="1" x14ac:dyDescent="0.2">
      <c r="B26" s="19" t="s">
        <v>186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4" t="s">
        <v>187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2" s="1" customFormat="1" ht="12" x14ac:dyDescent="0.2"/>
    <row r="31" spans="2:12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4248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4" t="s">
        <v>188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2" s="1" customFormat="1" ht="5.25" customHeight="1" x14ac:dyDescent="0.2"/>
    <row r="36" spans="2:12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1790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4" t="s">
        <v>189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2" s="1" customFormat="1" ht="5.25" customHeight="1" x14ac:dyDescent="0.2"/>
    <row r="41" spans="2:12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98</v>
      </c>
      <c r="H42" s="26"/>
      <c r="I42" s="28">
        <f>ROUND(G42*H42,2)</f>
        <v>0</v>
      </c>
      <c r="J42" s="27">
        <v>8</v>
      </c>
      <c r="K42" s="28">
        <f>ROUND(G42*H42*(J42/100),2)</f>
        <v>0</v>
      </c>
      <c r="L42" s="29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4" t="s">
        <v>190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2" s="1" customFormat="1" ht="5.25" customHeight="1" x14ac:dyDescent="0.2"/>
    <row r="46" spans="2:12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905</v>
      </c>
      <c r="H47" s="26"/>
      <c r="I47" s="28">
        <f>ROUND(G47*H47,2)</f>
        <v>0</v>
      </c>
      <c r="J47" s="27">
        <v>8</v>
      </c>
      <c r="K47" s="28">
        <f>ROUND(G47*H47*(J47/100),2)</f>
        <v>0</v>
      </c>
      <c r="L47" s="29">
        <f>I47+K47</f>
        <v>0</v>
      </c>
    </row>
    <row r="48" spans="2:12" s="1" customFormat="1" ht="9" customHeight="1" x14ac:dyDescent="0.2"/>
    <row r="49" spans="2:12" s="1" customFormat="1" ht="53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26"/>
      <c r="I50" s="28">
        <f>ROUND(G50*H50,2)</f>
        <v>0</v>
      </c>
      <c r="J50" s="27">
        <v>8</v>
      </c>
      <c r="K50" s="28">
        <f>ROUND(G50*H50*(J50/100),2)</f>
        <v>0</v>
      </c>
      <c r="L50" s="29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26"/>
      <c r="I51" s="28">
        <f t="shared" ref="I51:I98" si="0">ROUND(G51*H51,2)</f>
        <v>0</v>
      </c>
      <c r="J51" s="27">
        <v>8</v>
      </c>
      <c r="K51" s="28">
        <f t="shared" ref="K51:K98" si="1">ROUND(G51*H51*(J51/100),2)</f>
        <v>0</v>
      </c>
      <c r="L51" s="29">
        <f t="shared" ref="L51:L98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26"/>
      <c r="I52" s="28">
        <f t="shared" si="0"/>
        <v>0</v>
      </c>
      <c r="J52" s="27">
        <v>8</v>
      </c>
      <c r="K52" s="28">
        <f t="shared" si="1"/>
        <v>0</v>
      </c>
      <c r="L52" s="29">
        <f t="shared" si="2"/>
        <v>0</v>
      </c>
    </row>
    <row r="53" spans="2:12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2000</v>
      </c>
      <c r="H53" s="26"/>
      <c r="I53" s="28">
        <f t="shared" si="0"/>
        <v>0</v>
      </c>
      <c r="J53" s="27">
        <v>8</v>
      </c>
      <c r="K53" s="28">
        <f t="shared" si="1"/>
        <v>0</v>
      </c>
      <c r="L53" s="29">
        <f t="shared" si="2"/>
        <v>0</v>
      </c>
    </row>
    <row r="54" spans="2:12" s="1" customFormat="1" ht="49.1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1.43</v>
      </c>
      <c r="H54" s="26"/>
      <c r="I54" s="28">
        <f t="shared" si="0"/>
        <v>0</v>
      </c>
      <c r="J54" s="27">
        <v>8</v>
      </c>
      <c r="K54" s="28">
        <f t="shared" si="1"/>
        <v>0</v>
      </c>
      <c r="L54" s="29">
        <f t="shared" si="2"/>
        <v>0</v>
      </c>
    </row>
    <row r="55" spans="2:12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6.01</v>
      </c>
      <c r="H55" s="26"/>
      <c r="I55" s="28">
        <f t="shared" si="0"/>
        <v>0</v>
      </c>
      <c r="J55" s="27">
        <v>8</v>
      </c>
      <c r="K55" s="28">
        <f t="shared" si="1"/>
        <v>0</v>
      </c>
      <c r="L55" s="29">
        <f t="shared" si="2"/>
        <v>0</v>
      </c>
    </row>
    <row r="56" spans="2:12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6.95</v>
      </c>
      <c r="H56" s="26"/>
      <c r="I56" s="28">
        <f t="shared" si="0"/>
        <v>0</v>
      </c>
      <c r="J56" s="27">
        <v>8</v>
      </c>
      <c r="K56" s="28">
        <f t="shared" si="1"/>
        <v>0</v>
      </c>
      <c r="L56" s="29">
        <f t="shared" si="2"/>
        <v>0</v>
      </c>
    </row>
    <row r="57" spans="2:12" s="1" customFormat="1" ht="38.85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11.7</v>
      </c>
      <c r="H57" s="26"/>
      <c r="I57" s="28">
        <f t="shared" si="0"/>
        <v>0</v>
      </c>
      <c r="J57" s="27">
        <v>8</v>
      </c>
      <c r="K57" s="28">
        <f t="shared" si="1"/>
        <v>0</v>
      </c>
      <c r="L57" s="29">
        <f t="shared" si="2"/>
        <v>0</v>
      </c>
    </row>
    <row r="58" spans="2:12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1448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441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31</v>
      </c>
      <c r="G60" s="8">
        <v>2.82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3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14</v>
      </c>
      <c r="G62" s="8">
        <v>37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83.54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16.71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54</v>
      </c>
      <c r="G65" s="8">
        <v>3.81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54</v>
      </c>
      <c r="G66" s="8">
        <v>103.6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54</v>
      </c>
      <c r="G67" s="8">
        <v>15.52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54</v>
      </c>
      <c r="G68" s="8">
        <v>0.93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54</v>
      </c>
      <c r="G69" s="8">
        <v>116.83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31</v>
      </c>
      <c r="G70" s="8">
        <v>1.76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31</v>
      </c>
      <c r="G71" s="8">
        <v>80.05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31</v>
      </c>
      <c r="G72" s="8">
        <v>8.14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31</v>
      </c>
      <c r="G73" s="8">
        <v>15.47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28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54</v>
      </c>
      <c r="G74" s="8">
        <v>158.53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54</v>
      </c>
      <c r="G75" s="8">
        <v>3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54</v>
      </c>
      <c r="G76" s="8">
        <v>1.23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104</v>
      </c>
      <c r="G77" s="8">
        <v>286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104</v>
      </c>
      <c r="G78" s="8">
        <v>114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104</v>
      </c>
      <c r="G79" s="8">
        <v>3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114</v>
      </c>
      <c r="G80" s="8">
        <v>30.6</v>
      </c>
      <c r="H80" s="26"/>
      <c r="I80" s="28">
        <f t="shared" si="0"/>
        <v>0</v>
      </c>
      <c r="J80" s="27">
        <v>23</v>
      </c>
      <c r="K80" s="28">
        <f t="shared" si="1"/>
        <v>0</v>
      </c>
      <c r="L80" s="29">
        <f t="shared" si="2"/>
        <v>0</v>
      </c>
    </row>
    <row r="81" spans="2:12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104</v>
      </c>
      <c r="G81" s="8">
        <v>785</v>
      </c>
      <c r="H81" s="26"/>
      <c r="I81" s="28">
        <f t="shared" si="0"/>
        <v>0</v>
      </c>
      <c r="J81" s="27">
        <v>23</v>
      </c>
      <c r="K81" s="28">
        <f t="shared" si="1"/>
        <v>0</v>
      </c>
      <c r="L81" s="29">
        <f t="shared" si="2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121</v>
      </c>
      <c r="G82" s="8">
        <v>80</v>
      </c>
      <c r="H82" s="26"/>
      <c r="I82" s="28">
        <f t="shared" si="0"/>
        <v>0</v>
      </c>
      <c r="J82" s="27">
        <v>23</v>
      </c>
      <c r="K82" s="28">
        <f t="shared" si="1"/>
        <v>0</v>
      </c>
      <c r="L82" s="29">
        <f t="shared" si="2"/>
        <v>0</v>
      </c>
    </row>
    <row r="83" spans="2:12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44</v>
      </c>
      <c r="G83" s="8">
        <v>1498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2" s="1" customFormat="1" ht="28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44</v>
      </c>
      <c r="G84" s="8">
        <v>393</v>
      </c>
      <c r="H84" s="26"/>
      <c r="I84" s="28">
        <f t="shared" si="0"/>
        <v>0</v>
      </c>
      <c r="J84" s="27">
        <v>8</v>
      </c>
      <c r="K84" s="28">
        <f t="shared" si="1"/>
        <v>0</v>
      </c>
      <c r="L84" s="29">
        <f t="shared" si="2"/>
        <v>0</v>
      </c>
    </row>
    <row r="85" spans="2:12" s="1" customFormat="1" ht="28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14</v>
      </c>
      <c r="G85" s="8">
        <v>10</v>
      </c>
      <c r="H85" s="26"/>
      <c r="I85" s="28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2" s="1" customFormat="1" ht="19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104</v>
      </c>
      <c r="G86" s="8">
        <v>125</v>
      </c>
      <c r="H86" s="26"/>
      <c r="I86" s="28">
        <f t="shared" si="0"/>
        <v>0</v>
      </c>
      <c r="J86" s="27">
        <v>8</v>
      </c>
      <c r="K86" s="28">
        <f t="shared" si="1"/>
        <v>0</v>
      </c>
      <c r="L86" s="29">
        <f t="shared" si="2"/>
        <v>0</v>
      </c>
    </row>
    <row r="87" spans="2:12" s="1" customFormat="1" ht="28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104</v>
      </c>
      <c r="G87" s="8">
        <v>70</v>
      </c>
      <c r="H87" s="26"/>
      <c r="I87" s="28">
        <f t="shared" si="0"/>
        <v>0</v>
      </c>
      <c r="J87" s="27">
        <v>8</v>
      </c>
      <c r="K87" s="28">
        <f t="shared" si="1"/>
        <v>0</v>
      </c>
      <c r="L87" s="29">
        <f t="shared" si="2"/>
        <v>0</v>
      </c>
    </row>
    <row r="88" spans="2:12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61</v>
      </c>
      <c r="G88" s="8">
        <v>0.3</v>
      </c>
      <c r="H88" s="26"/>
      <c r="I88" s="28">
        <f t="shared" si="0"/>
        <v>0</v>
      </c>
      <c r="J88" s="27">
        <v>8</v>
      </c>
      <c r="K88" s="28">
        <f t="shared" si="1"/>
        <v>0</v>
      </c>
      <c r="L88" s="29">
        <f t="shared" si="2"/>
        <v>0</v>
      </c>
    </row>
    <row r="89" spans="2:12" s="1" customFormat="1" ht="28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121</v>
      </c>
      <c r="G89" s="8">
        <v>32</v>
      </c>
      <c r="H89" s="26"/>
      <c r="I89" s="28">
        <f t="shared" si="0"/>
        <v>0</v>
      </c>
      <c r="J89" s="27">
        <v>8</v>
      </c>
      <c r="K89" s="28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54</v>
      </c>
      <c r="G90" s="8">
        <v>3.71</v>
      </c>
      <c r="H90" s="26"/>
      <c r="I90" s="28">
        <f t="shared" si="0"/>
        <v>0</v>
      </c>
      <c r="J90" s="27">
        <v>8</v>
      </c>
      <c r="K90" s="28">
        <f t="shared" si="1"/>
        <v>0</v>
      </c>
      <c r="L90" s="29">
        <f t="shared" si="2"/>
        <v>0</v>
      </c>
    </row>
    <row r="91" spans="2:12" s="1" customFormat="1" ht="19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54</v>
      </c>
      <c r="G91" s="8">
        <v>52.26</v>
      </c>
      <c r="H91" s="26"/>
      <c r="I91" s="28">
        <f t="shared" si="0"/>
        <v>0</v>
      </c>
      <c r="J91" s="27">
        <v>8</v>
      </c>
      <c r="K91" s="28">
        <f t="shared" si="1"/>
        <v>0</v>
      </c>
      <c r="L91" s="29">
        <f t="shared" si="2"/>
        <v>0</v>
      </c>
    </row>
    <row r="92" spans="2:12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54</v>
      </c>
      <c r="G92" s="8">
        <v>58.59</v>
      </c>
      <c r="H92" s="26"/>
      <c r="I92" s="28">
        <f t="shared" si="0"/>
        <v>0</v>
      </c>
      <c r="J92" s="27">
        <v>8</v>
      </c>
      <c r="K92" s="28">
        <f t="shared" si="1"/>
        <v>0</v>
      </c>
      <c r="L92" s="29">
        <f t="shared" si="2"/>
        <v>0</v>
      </c>
    </row>
    <row r="93" spans="2:12" s="1" customFormat="1" ht="28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155</v>
      </c>
      <c r="G93" s="8">
        <v>150</v>
      </c>
      <c r="H93" s="26"/>
      <c r="I93" s="28">
        <f t="shared" si="0"/>
        <v>0</v>
      </c>
      <c r="J93" s="27">
        <v>8</v>
      </c>
      <c r="K93" s="28">
        <f t="shared" si="1"/>
        <v>0</v>
      </c>
      <c r="L93" s="29">
        <f t="shared" si="2"/>
        <v>0</v>
      </c>
    </row>
    <row r="94" spans="2:12" s="1" customFormat="1" ht="19.7" customHeight="1" x14ac:dyDescent="0.2">
      <c r="B94" s="5">
        <v>49</v>
      </c>
      <c r="C94" s="6" t="s">
        <v>156</v>
      </c>
      <c r="D94" s="6" t="s">
        <v>157</v>
      </c>
      <c r="E94" s="7" t="s">
        <v>158</v>
      </c>
      <c r="F94" s="6" t="s">
        <v>155</v>
      </c>
      <c r="G94" s="8">
        <v>7.79</v>
      </c>
      <c r="H94" s="26"/>
      <c r="I94" s="28">
        <f t="shared" si="0"/>
        <v>0</v>
      </c>
      <c r="J94" s="27">
        <v>8</v>
      </c>
      <c r="K94" s="28">
        <f t="shared" si="1"/>
        <v>0</v>
      </c>
      <c r="L94" s="29">
        <f t="shared" si="2"/>
        <v>0</v>
      </c>
    </row>
    <row r="95" spans="2:12" s="1" customFormat="1" ht="19.7" customHeight="1" x14ac:dyDescent="0.2">
      <c r="B95" s="5">
        <v>50</v>
      </c>
      <c r="C95" s="6" t="s">
        <v>159</v>
      </c>
      <c r="D95" s="6" t="s">
        <v>160</v>
      </c>
      <c r="E95" s="7" t="s">
        <v>161</v>
      </c>
      <c r="F95" s="6" t="s">
        <v>121</v>
      </c>
      <c r="G95" s="8">
        <v>290</v>
      </c>
      <c r="H95" s="26"/>
      <c r="I95" s="28">
        <f t="shared" si="0"/>
        <v>0</v>
      </c>
      <c r="J95" s="27">
        <v>8</v>
      </c>
      <c r="K95" s="28">
        <f t="shared" si="1"/>
        <v>0</v>
      </c>
      <c r="L95" s="29">
        <f t="shared" si="2"/>
        <v>0</v>
      </c>
    </row>
    <row r="96" spans="2:12" s="1" customFormat="1" ht="19.7" customHeight="1" x14ac:dyDescent="0.2">
      <c r="B96" s="5">
        <v>51</v>
      </c>
      <c r="C96" s="6" t="s">
        <v>162</v>
      </c>
      <c r="D96" s="6" t="s">
        <v>163</v>
      </c>
      <c r="E96" s="7" t="s">
        <v>164</v>
      </c>
      <c r="F96" s="6" t="s">
        <v>121</v>
      </c>
      <c r="G96" s="8">
        <v>8</v>
      </c>
      <c r="H96" s="26"/>
      <c r="I96" s="28">
        <f t="shared" si="0"/>
        <v>0</v>
      </c>
      <c r="J96" s="27">
        <v>8</v>
      </c>
      <c r="K96" s="28">
        <f t="shared" si="1"/>
        <v>0</v>
      </c>
      <c r="L96" s="29">
        <f t="shared" si="2"/>
        <v>0</v>
      </c>
    </row>
    <row r="97" spans="2:13" s="1" customFormat="1" ht="19.7" customHeight="1" x14ac:dyDescent="0.2">
      <c r="B97" s="5">
        <v>52</v>
      </c>
      <c r="C97" s="6" t="s">
        <v>165</v>
      </c>
      <c r="D97" s="6" t="s">
        <v>166</v>
      </c>
      <c r="E97" s="7" t="s">
        <v>167</v>
      </c>
      <c r="F97" s="6" t="s">
        <v>121</v>
      </c>
      <c r="G97" s="8">
        <v>97</v>
      </c>
      <c r="H97" s="26"/>
      <c r="I97" s="28">
        <f t="shared" si="0"/>
        <v>0</v>
      </c>
      <c r="J97" s="27">
        <v>8</v>
      </c>
      <c r="K97" s="28">
        <f t="shared" si="1"/>
        <v>0</v>
      </c>
      <c r="L97" s="29">
        <f t="shared" si="2"/>
        <v>0</v>
      </c>
    </row>
    <row r="98" spans="2:13" s="1" customFormat="1" ht="19.7" customHeight="1" x14ac:dyDescent="0.2">
      <c r="B98" s="5">
        <v>53</v>
      </c>
      <c r="C98" s="6" t="s">
        <v>168</v>
      </c>
      <c r="D98" s="6" t="s">
        <v>169</v>
      </c>
      <c r="E98" s="7" t="s">
        <v>170</v>
      </c>
      <c r="F98" s="6" t="s">
        <v>61</v>
      </c>
      <c r="G98" s="8">
        <v>32.909999999999997</v>
      </c>
      <c r="H98" s="26"/>
      <c r="I98" s="28">
        <f t="shared" si="0"/>
        <v>0</v>
      </c>
      <c r="J98" s="27">
        <v>8</v>
      </c>
      <c r="K98" s="28">
        <f t="shared" si="1"/>
        <v>0</v>
      </c>
      <c r="L98" s="29">
        <f t="shared" si="2"/>
        <v>0</v>
      </c>
    </row>
    <row r="99" spans="2:13" s="1" customFormat="1" ht="55.9" customHeight="1" x14ac:dyDescent="0.2"/>
    <row r="100" spans="2:13" s="1" customFormat="1" ht="21.4" customHeight="1" x14ac:dyDescent="0.2">
      <c r="B100" s="25" t="s">
        <v>171</v>
      </c>
      <c r="C100" s="25"/>
      <c r="D100" s="25"/>
      <c r="E100" s="25"/>
      <c r="F100" s="30">
        <f>SUM(I50:I98,I47,I42,I37,I32)</f>
        <v>0</v>
      </c>
      <c r="G100" s="30"/>
      <c r="H100" s="30"/>
      <c r="I100" s="30"/>
      <c r="J100" s="30"/>
      <c r="K100" s="30"/>
      <c r="L100" s="30"/>
    </row>
    <row r="101" spans="2:13" s="1" customFormat="1" ht="21.4" customHeight="1" x14ac:dyDescent="0.2">
      <c r="B101" s="25" t="s">
        <v>172</v>
      </c>
      <c r="C101" s="25"/>
      <c r="D101" s="25"/>
      <c r="E101" s="25"/>
      <c r="F101" s="30">
        <f>SUM(L50:L98,L47,L42,L37,L32)</f>
        <v>0</v>
      </c>
      <c r="G101" s="30"/>
      <c r="H101" s="30"/>
      <c r="I101" s="30"/>
      <c r="J101" s="30"/>
      <c r="K101" s="30"/>
      <c r="L101" s="30"/>
    </row>
    <row r="102" spans="2:13" s="1" customFormat="1" ht="11.1" customHeight="1" x14ac:dyDescent="0.2"/>
    <row r="103" spans="2:13" s="1" customFormat="1" ht="61.35" customHeight="1" x14ac:dyDescent="0.2">
      <c r="B103" s="19" t="s">
        <v>191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</row>
    <row r="104" spans="2:13" s="1" customFormat="1" ht="2.65" customHeight="1" x14ac:dyDescent="0.2"/>
    <row r="105" spans="2:13" s="1" customFormat="1" ht="89.1" customHeight="1" x14ac:dyDescent="0.2">
      <c r="B105" s="19" t="s">
        <v>192</v>
      </c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</row>
    <row r="106" spans="2:13" s="1" customFormat="1" ht="5.25" customHeight="1" x14ac:dyDescent="0.2"/>
    <row r="107" spans="2:13" s="1" customFormat="1" ht="103.5" customHeight="1" x14ac:dyDescent="0.2">
      <c r="B107" s="19" t="s">
        <v>193</v>
      </c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</row>
    <row r="108" spans="2:13" s="1" customFormat="1" ht="5.25" customHeight="1" x14ac:dyDescent="0.2"/>
    <row r="109" spans="2:13" s="1" customFormat="1" ht="37.9" customHeight="1" x14ac:dyDescent="0.2">
      <c r="B109" s="23" t="s">
        <v>173</v>
      </c>
      <c r="C109" s="23"/>
      <c r="D109" s="23"/>
      <c r="E109" s="23"/>
      <c r="F109" s="16" t="s">
        <v>174</v>
      </c>
      <c r="G109" s="16"/>
      <c r="H109" s="16"/>
      <c r="I109" s="16"/>
      <c r="J109" s="16"/>
      <c r="K109" s="16"/>
      <c r="L109" s="16"/>
    </row>
    <row r="110" spans="2:13" s="1" customFormat="1" ht="28.7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3" s="1" customFormat="1" ht="28.7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3" s="1" customFormat="1" ht="28.7" customHeight="1" x14ac:dyDescent="0.2"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3" s="1" customFormat="1" ht="28.7" customHeight="1" x14ac:dyDescent="0.2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3" s="1" customFormat="1" ht="2.65" customHeight="1" x14ac:dyDescent="0.2"/>
    <row r="115" spans="2:13" s="1" customFormat="1" ht="158.44999999999999" customHeight="1" x14ac:dyDescent="0.2">
      <c r="B115" s="19" t="s">
        <v>194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</row>
    <row r="116" spans="2:13" s="1" customFormat="1" ht="2.65" customHeight="1" x14ac:dyDescent="0.2"/>
    <row r="117" spans="2:13" s="1" customFormat="1" ht="33.6" customHeight="1" x14ac:dyDescent="0.2">
      <c r="B117" s="21" t="s">
        <v>195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</row>
    <row r="118" spans="2:13" s="1" customFormat="1" ht="2.65" customHeight="1" x14ac:dyDescent="0.2"/>
    <row r="119" spans="2:13" s="1" customFormat="1" ht="37.9" customHeight="1" x14ac:dyDescent="0.2">
      <c r="B119" s="23" t="s">
        <v>175</v>
      </c>
      <c r="C119" s="23"/>
      <c r="D119" s="23"/>
      <c r="E119" s="23"/>
      <c r="F119" s="22" t="s">
        <v>176</v>
      </c>
      <c r="G119" s="22"/>
      <c r="H119" s="22"/>
      <c r="I119" s="22"/>
      <c r="J119" s="22"/>
      <c r="K119" s="22"/>
      <c r="L119" s="22"/>
    </row>
    <row r="120" spans="2:13" s="1" customFormat="1" ht="28.7" customHeight="1" x14ac:dyDescent="0.2"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3" s="1" customFormat="1" ht="28.7" customHeight="1" x14ac:dyDescent="0.2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3" s="1" customFormat="1" ht="28.7" customHeight="1" x14ac:dyDescent="0.2"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3" s="1" customFormat="1" ht="28.7" customHeight="1" x14ac:dyDescent="0.2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3" s="1" customFormat="1" ht="2.65" customHeight="1" x14ac:dyDescent="0.2"/>
    <row r="125" spans="2:13" s="1" customFormat="1" ht="130.69999999999999" customHeight="1" x14ac:dyDescent="0.2">
      <c r="B125" s="19" t="s">
        <v>196</v>
      </c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</row>
    <row r="126" spans="2:13" s="1" customFormat="1" ht="2.65" customHeight="1" x14ac:dyDescent="0.2"/>
    <row r="127" spans="2:13" s="1" customFormat="1" ht="61.5" customHeight="1" x14ac:dyDescent="0.2">
      <c r="B127" s="19" t="s">
        <v>197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</row>
    <row r="128" spans="2:13" s="1" customFormat="1" ht="2.65" customHeight="1" x14ac:dyDescent="0.2"/>
    <row r="129" spans="2:13" s="1" customFormat="1" ht="47.45" customHeight="1" x14ac:dyDescent="0.2">
      <c r="B129" s="19" t="s">
        <v>198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</row>
    <row r="130" spans="2:13" s="1" customFormat="1" ht="2.65" customHeight="1" x14ac:dyDescent="0.2"/>
    <row r="131" spans="2:13" s="1" customFormat="1" ht="33.6" customHeight="1" x14ac:dyDescent="0.2">
      <c r="B131" s="19" t="s">
        <v>199</v>
      </c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</row>
    <row r="132" spans="2:13" s="1" customFormat="1" ht="2.65" customHeight="1" x14ac:dyDescent="0.2"/>
    <row r="133" spans="2:13" s="1" customFormat="1" ht="116.85" customHeight="1" x14ac:dyDescent="0.2">
      <c r="B133" s="19" t="s">
        <v>200</v>
      </c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</row>
    <row r="134" spans="2:13" s="1" customFormat="1" ht="2.65" customHeight="1" x14ac:dyDescent="0.2"/>
    <row r="135" spans="2:13" s="1" customFormat="1" ht="75.2" customHeight="1" x14ac:dyDescent="0.2">
      <c r="B135" s="19" t="s">
        <v>201</v>
      </c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</row>
    <row r="136" spans="2:13" s="1" customFormat="1" ht="86.85" customHeight="1" x14ac:dyDescent="0.2"/>
    <row r="137" spans="2:13" s="1" customFormat="1" ht="17.649999999999999" customHeight="1" x14ac:dyDescent="0.2">
      <c r="I137" s="11" t="s">
        <v>202</v>
      </c>
      <c r="J137" s="11"/>
    </row>
    <row r="138" spans="2:13" s="1" customFormat="1" ht="145.15" customHeight="1" x14ac:dyDescent="0.2"/>
    <row r="139" spans="2:13" s="1" customFormat="1" ht="81.599999999999994" customHeight="1" x14ac:dyDescent="0.2">
      <c r="B139" s="20" t="s">
        <v>203</v>
      </c>
      <c r="C139" s="20"/>
      <c r="D139" s="20"/>
      <c r="E139" s="20"/>
      <c r="F139" s="20"/>
      <c r="G139" s="20"/>
      <c r="H139" s="20"/>
      <c r="I139" s="20"/>
      <c r="J139" s="20"/>
    </row>
    <row r="140" spans="2:13" s="1" customFormat="1" ht="28.7" customHeight="1" x14ac:dyDescent="0.2"/>
  </sheetData>
  <mergeCells count="50">
    <mergeCell ref="B119:E119"/>
    <mergeCell ref="B120:E120"/>
    <mergeCell ref="B121:E121"/>
    <mergeCell ref="B122:E122"/>
    <mergeCell ref="B123:E123"/>
    <mergeCell ref="B10:D11"/>
    <mergeCell ref="B100:E100"/>
    <mergeCell ref="B101:E101"/>
    <mergeCell ref="B103:M103"/>
    <mergeCell ref="B105:M105"/>
    <mergeCell ref="B107:M107"/>
    <mergeCell ref="B109:E109"/>
    <mergeCell ref="B110:E110"/>
    <mergeCell ref="B111:E111"/>
    <mergeCell ref="B125:M125"/>
    <mergeCell ref="B127:M127"/>
    <mergeCell ref="B129:M129"/>
    <mergeCell ref="B131:M131"/>
    <mergeCell ref="B133:M133"/>
    <mergeCell ref="B135:M135"/>
    <mergeCell ref="B139:J139"/>
    <mergeCell ref="B24:L24"/>
    <mergeCell ref="B26:L26"/>
    <mergeCell ref="B29:K29"/>
    <mergeCell ref="B34:K34"/>
    <mergeCell ref="B39:K39"/>
    <mergeCell ref="F111:L111"/>
    <mergeCell ref="F112:L112"/>
    <mergeCell ref="F113:L113"/>
    <mergeCell ref="F119:L119"/>
    <mergeCell ref="F120:L120"/>
    <mergeCell ref="F121:L121"/>
    <mergeCell ref="F122:L122"/>
    <mergeCell ref="F123:L123"/>
    <mergeCell ref="B112:E112"/>
    <mergeCell ref="B113:E113"/>
    <mergeCell ref="B115:M115"/>
    <mergeCell ref="B117:M117"/>
    <mergeCell ref="F100:L100"/>
    <mergeCell ref="F101:L101"/>
    <mergeCell ref="F109:L109"/>
    <mergeCell ref="F110:L110"/>
    <mergeCell ref="G11:M12"/>
    <mergeCell ref="B4:D4"/>
    <mergeCell ref="B44:K44"/>
    <mergeCell ref="B6:D6"/>
    <mergeCell ref="B8:D8"/>
    <mergeCell ref="E14:G14"/>
    <mergeCell ref="I137:J137"/>
    <mergeCell ref="I2:N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2022-10-20T07:47:35Z</dcterms:created>
  <dcterms:modified xsi:type="dcterms:W3CDTF">2022-11-03T09:27:25Z</dcterms:modified>
</cp:coreProperties>
</file>